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PI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+0.0%;-0.0%;0.0%"/>
  </numFmts>
  <fonts count="8">
    <font>
      <name val="Calibri"/>
      <family val="2"/>
      <color theme="1"/>
      <sz val="11"/>
      <scheme val="minor"/>
    </font>
    <font>
      <name val="Calibri"/>
      <b val="1"/>
      <color rgb="00002FA7"/>
      <sz val="9"/>
    </font>
    <font>
      <name val="Calibri"/>
      <b val="1"/>
      <color rgb="00002FA7"/>
      <sz val="20"/>
    </font>
    <font>
      <name val="Calibri"/>
      <i val="1"/>
      <color rgb="0071717A"/>
      <sz val="9"/>
    </font>
    <font>
      <name val="Calibri"/>
      <b val="1"/>
      <color rgb="00FFFFFF"/>
      <sz val="11"/>
    </font>
    <font>
      <name val="Calibri"/>
      <b val="1"/>
      <color rgb="001F1F23"/>
      <sz val="10"/>
    </font>
    <font>
      <b val="1"/>
      <color rgb="00002FA7"/>
    </font>
    <font>
      <b val="1"/>
    </font>
  </fonts>
  <fills count="3">
    <fill>
      <patternFill/>
    </fill>
    <fill>
      <patternFill patternType="gray125"/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0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6"/>
  <sheetViews>
    <sheetView workbookViewId="0">
      <pane xSplit="10" ySplit="5" topLeftCell="K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8" customWidth="1" min="3" max="3"/>
    <col width="10" customWidth="1" min="4" max="4"/>
    <col width="12" customWidth="1" min="5" max="5"/>
    <col width="14" customWidth="1" min="6" max="6"/>
    <col width="8" customWidth="1" min="7" max="7"/>
    <col width="10" customWidth="1" min="8" max="8"/>
    <col width="22" customWidth="1" min="9" max="9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</cols>
  <sheetData>
    <row r="1" ht="16" customHeight="1">
      <c r="A1" s="1" t="inlineStr">
        <is>
          <t>RuleAI.Systems</t>
        </is>
      </c>
    </row>
    <row r="2" ht="30" customHeight="1">
      <c r="A2" s="2" t="inlineStr">
        <is>
          <t>KPI Scorecard</t>
        </is>
      </c>
    </row>
    <row r="3" ht="22" customHeight="1">
      <c r="A3" s="3" t="inlineStr">
        <is>
          <t>Target vs Actual with RAG status and trend. Enter monthly actuals.</t>
        </is>
      </c>
    </row>
    <row r="5" ht="24" customHeight="1">
      <c r="A5" s="4" t="inlineStr">
        <is>
          <t>KPI</t>
        </is>
      </c>
      <c r="B5" s="4" t="inlineStr">
        <is>
          <t>Owner</t>
        </is>
      </c>
      <c r="C5" s="4" t="inlineStr">
        <is>
          <t>Unit</t>
        </is>
      </c>
      <c r="D5" s="4" t="inlineStr">
        <is>
          <t>Target</t>
        </is>
      </c>
      <c r="E5" s="4" t="inlineStr">
        <is>
          <t>YTD Actual</t>
        </is>
      </c>
      <c r="F5" s="4" t="inlineStr">
        <is>
          <t>YTD vs Target</t>
        </is>
      </c>
      <c r="G5" s="4" t="inlineStr">
        <is>
          <t>Trend</t>
        </is>
      </c>
      <c r="H5" s="4" t="inlineStr">
        <is>
          <t>Status</t>
        </is>
      </c>
      <c r="I5" s="4" t="inlineStr">
        <is>
          <t>Notes</t>
        </is>
      </c>
      <c r="K5" s="4" t="inlineStr">
        <is>
          <t>Jan</t>
        </is>
      </c>
      <c r="L5" s="4" t="inlineStr">
        <is>
          <t>Feb</t>
        </is>
      </c>
      <c r="M5" s="4" t="inlineStr">
        <is>
          <t>Mar</t>
        </is>
      </c>
      <c r="N5" s="4" t="inlineStr">
        <is>
          <t>Apr</t>
        </is>
      </c>
      <c r="O5" s="4" t="inlineStr">
        <is>
          <t>May</t>
        </is>
      </c>
      <c r="P5" s="4" t="inlineStr">
        <is>
          <t>Jun</t>
        </is>
      </c>
      <c r="Q5" s="4" t="inlineStr">
        <is>
          <t>Jul</t>
        </is>
      </c>
      <c r="R5" s="4" t="inlineStr">
        <is>
          <t>Aug</t>
        </is>
      </c>
      <c r="S5" s="4" t="inlineStr">
        <is>
          <t>Sep</t>
        </is>
      </c>
      <c r="T5" s="4" t="inlineStr">
        <is>
          <t>Oct</t>
        </is>
      </c>
      <c r="U5" s="4" t="inlineStr">
        <is>
          <t>Nov</t>
        </is>
      </c>
      <c r="V5" s="4" t="inlineStr">
        <is>
          <t>Dec</t>
        </is>
      </c>
    </row>
    <row r="6">
      <c r="A6" s="5" t="inlineStr">
        <is>
          <t>On-Time Delivery</t>
        </is>
      </c>
      <c r="B6" s="6" t="inlineStr">
        <is>
          <t>Ops</t>
        </is>
      </c>
      <c r="C6" s="6" t="inlineStr">
        <is>
          <t>%</t>
        </is>
      </c>
      <c r="D6" s="7" t="n">
        <v>0.95</v>
      </c>
      <c r="E6" s="7">
        <f>IFERROR(AVERAGE(K6:V6),"")</f>
        <v/>
      </c>
      <c r="F6" s="8">
        <f>IFERROR(E6-D6,"")</f>
        <v/>
      </c>
      <c r="G6" s="9">
        <f>IFERROR(IF(INDEX(K6:V6,MATCH(9.9E+307,K6:V6))&gt;INDEX(K6:V6,MATCH(9.9E+307,K6:V6)-1),"▲","▼"),"")</f>
        <v/>
      </c>
      <c r="H6" s="10">
        <f>IFERROR(IF(E6&gt;=D6,"Green",IF(E6&gt;=D6*0.9,"Yellow","Red")),"")</f>
        <v/>
      </c>
      <c r="I6" s="11" t="n"/>
      <c r="J6" s="6" t="n"/>
      <c r="K6" s="6" t="n"/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</row>
    <row r="7">
      <c r="A7" s="5" t="inlineStr">
        <is>
          <t>First-Pass Yield</t>
        </is>
      </c>
      <c r="B7" s="6" t="inlineStr">
        <is>
          <t>Quality</t>
        </is>
      </c>
      <c r="C7" s="6" t="inlineStr">
        <is>
          <t>%</t>
        </is>
      </c>
      <c r="D7" s="7" t="n">
        <v>0.98</v>
      </c>
      <c r="E7" s="7">
        <f>IFERROR(AVERAGE(K7:V7),"")</f>
        <v/>
      </c>
      <c r="F7" s="8">
        <f>IFERROR(E7-D7,"")</f>
        <v/>
      </c>
      <c r="G7" s="9">
        <f>IFERROR(IF(INDEX(K7:V7,MATCH(9.9E+307,K7:V7))&gt;INDEX(K7:V7,MATCH(9.9E+307,K7:V7)-1),"▲","▼"),"")</f>
        <v/>
      </c>
      <c r="H7" s="10">
        <f>IFERROR(IF(E7&gt;=D7,"Green",IF(E7&gt;=D7*0.9,"Yellow","Red")),"")</f>
        <v/>
      </c>
      <c r="I7" s="11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</row>
    <row r="8">
      <c r="A8" s="5" t="inlineStr">
        <is>
          <t>OEE</t>
        </is>
      </c>
      <c r="B8" s="6" t="inlineStr">
        <is>
          <t>Mfg</t>
        </is>
      </c>
      <c r="C8" s="6" t="inlineStr">
        <is>
          <t>%</t>
        </is>
      </c>
      <c r="D8" s="7" t="n">
        <v>0.75</v>
      </c>
      <c r="E8" s="7">
        <f>IFERROR(AVERAGE(K8:V8),"")</f>
        <v/>
      </c>
      <c r="F8" s="8">
        <f>IFERROR(E8-D8,"")</f>
        <v/>
      </c>
      <c r="G8" s="9">
        <f>IFERROR(IF(INDEX(K8:V8,MATCH(9.9E+307,K8:V8))&gt;INDEX(K8:V8,MATCH(9.9E+307,K8:V8)-1),"▲","▼"),"")</f>
        <v/>
      </c>
      <c r="H8" s="10">
        <f>IFERROR(IF(E8&gt;=D8,"Green",IF(E8&gt;=D8*0.9,"Yellow","Red")),"")</f>
        <v/>
      </c>
      <c r="I8" s="11" t="n"/>
      <c r="J8" s="6" t="n"/>
      <c r="K8" s="6" t="n"/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</row>
    <row r="9">
      <c r="A9" s="5" t="inlineStr">
        <is>
          <t>Safety Incidents</t>
        </is>
      </c>
      <c r="B9" s="6" t="inlineStr">
        <is>
          <t>EHS</t>
        </is>
      </c>
      <c r="C9" s="6" t="inlineStr">
        <is>
          <t>#</t>
        </is>
      </c>
      <c r="D9" s="6" t="n">
        <v>0</v>
      </c>
      <c r="E9" s="6">
        <f>IFERROR(AVERAGE(K9:V9),"")</f>
        <v/>
      </c>
      <c r="F9" s="6">
        <f>IFERROR(E9-D9,"")</f>
        <v/>
      </c>
      <c r="G9" s="9">
        <f>IFERROR(IF(INDEX(K9:V9,MATCH(9.9E+307,K9:V9))&gt;INDEX(K9:V9,MATCH(9.9E+307,K9:V9)-1),"▲","▼"),"")</f>
        <v/>
      </c>
      <c r="H9" s="10">
        <f>IFERROR(IF(E9&gt;=D9,"Green",IF(E9&gt;=D9*0.9,"Yellow","Red")),"")</f>
        <v/>
      </c>
      <c r="I9" s="11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</row>
    <row r="10">
      <c r="A10" s="5" t="inlineStr">
        <is>
          <t>Employee Turnover</t>
        </is>
      </c>
      <c r="B10" s="6" t="inlineStr">
        <is>
          <t>HR</t>
        </is>
      </c>
      <c r="C10" s="6" t="inlineStr">
        <is>
          <t>%</t>
        </is>
      </c>
      <c r="D10" s="7" t="n">
        <v>0.1</v>
      </c>
      <c r="E10" s="7">
        <f>IFERROR(AVERAGE(K10:V10),"")</f>
        <v/>
      </c>
      <c r="F10" s="8">
        <f>IFERROR(E10-D10,"")</f>
        <v/>
      </c>
      <c r="G10" s="9">
        <f>IFERROR(IF(INDEX(K10:V10,MATCH(9.9E+307,K10:V10))&gt;INDEX(K10:V10,MATCH(9.9E+307,K10:V10)-1),"▲","▼"),"")</f>
        <v/>
      </c>
      <c r="H10" s="10">
        <f>IFERROR(IF(E10&gt;=D10,"Green",IF(E10&gt;=D10*0.9,"Yellow","Red")),"")</f>
        <v/>
      </c>
      <c r="I10" s="11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</row>
    <row r="11">
      <c r="A11" s="5" t="inlineStr">
        <is>
          <t>Gross Margin</t>
        </is>
      </c>
      <c r="B11" s="6" t="inlineStr">
        <is>
          <t>Finance</t>
        </is>
      </c>
      <c r="C11" s="6" t="inlineStr">
        <is>
          <t>%</t>
        </is>
      </c>
      <c r="D11" s="7" t="n">
        <v>0.42</v>
      </c>
      <c r="E11" s="7">
        <f>IFERROR(AVERAGE(K11:V11),"")</f>
        <v/>
      </c>
      <c r="F11" s="8">
        <f>IFERROR(E11-D11,"")</f>
        <v/>
      </c>
      <c r="G11" s="9">
        <f>IFERROR(IF(INDEX(K11:V11,MATCH(9.9E+307,K11:V11))&gt;INDEX(K11:V11,MATCH(9.9E+307,K11:V11)-1),"▲","▼"),"")</f>
        <v/>
      </c>
      <c r="H11" s="10">
        <f>IFERROR(IF(E11&gt;=D11,"Green",IF(E11&gt;=D11*0.9,"Yellow","Red")),"")</f>
        <v/>
      </c>
      <c r="I11" s="11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</row>
    <row r="12">
      <c r="A12" s="5" t="inlineStr">
        <is>
          <t>Customer NPS</t>
        </is>
      </c>
      <c r="B12" s="6" t="inlineStr">
        <is>
          <t>Success</t>
        </is>
      </c>
      <c r="C12" s="6" t="inlineStr">
        <is>
          <t>score</t>
        </is>
      </c>
      <c r="D12" s="6" t="n">
        <v>50</v>
      </c>
      <c r="E12" s="6">
        <f>IFERROR(AVERAGE(K12:V12),"")</f>
        <v/>
      </c>
      <c r="F12" s="6">
        <f>IFERROR(E12-D12,"")</f>
        <v/>
      </c>
      <c r="G12" s="9">
        <f>IFERROR(IF(INDEX(K12:V12,MATCH(9.9E+307,K12:V12))&gt;INDEX(K12:V12,MATCH(9.9E+307,K12:V12)-1),"▲","▼"),"")</f>
        <v/>
      </c>
      <c r="H12" s="10">
        <f>IFERROR(IF(E12&gt;=D12,"Green",IF(E12&gt;=D12*0.9,"Yellow","Red")),"")</f>
        <v/>
      </c>
      <c r="I12" s="11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</row>
    <row r="13">
      <c r="A13" s="5" t="inlineStr">
        <is>
          <t>Lead Response</t>
        </is>
      </c>
      <c r="B13" s="6" t="inlineStr">
        <is>
          <t>Sales</t>
        </is>
      </c>
      <c r="C13" s="6" t="inlineStr">
        <is>
          <t>hrs</t>
        </is>
      </c>
      <c r="D13" s="6" t="n">
        <v>2</v>
      </c>
      <c r="E13" s="6">
        <f>IFERROR(AVERAGE(K13:V13),"")</f>
        <v/>
      </c>
      <c r="F13" s="6">
        <f>IFERROR(E13-D13,"")</f>
        <v/>
      </c>
      <c r="G13" s="9">
        <f>IFERROR(IF(INDEX(K13:V13,MATCH(9.9E+307,K13:V13))&gt;INDEX(K13:V13,MATCH(9.9E+307,K13:V13)-1),"▲","▼"),"")</f>
        <v/>
      </c>
      <c r="H13" s="10">
        <f>IFERROR(IF(E13&gt;=D13,"Green",IF(E13&gt;=D13*0.9,"Yellow","Red")),"")</f>
        <v/>
      </c>
      <c r="I13" s="11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</row>
    <row r="16">
      <c r="A16" s="12" t="inlineStr">
        <is>
          <t>© RuleAI.Systems — ruleai.systems · The AI-powered Business Operating System</t>
        </is>
      </c>
    </row>
  </sheetData>
  <mergeCells count="4">
    <mergeCell ref="A1:I1"/>
    <mergeCell ref="A3:I3"/>
    <mergeCell ref="A16:V16"/>
    <mergeCell ref="A2:I2"/>
  </mergeCells>
  <conditionalFormatting sqref="H6:H13">
    <cfRule type="cellIs" priority="1" operator="equal" dxfId="0">
      <formula>"Green"</formula>
    </cfRule>
    <cfRule type="cellIs" priority="2" operator="equal" dxfId="1">
      <formula>"Yellow"</formula>
    </cfRule>
    <cfRule type="cellIs" priority="3" operator="equal" dxfId="2">
      <formula>"Red"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2026-07-08T17:46:04Z</dcterms:created>
  <dcterms:modified xsi:type="dcterms:W3CDTF">2026-07-08T17:46:04Z</dcterms:modified>
</cp:coreProperties>
</file>