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E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b val="1"/>
      <color rgb="00002FA7"/>
    </font>
    <font>
      <name val="Calibri"/>
      <b val="1"/>
      <color rgb="001F1F23"/>
      <sz val="10"/>
    </font>
    <font>
      <b val="1"/>
      <color rgb="00002FA7"/>
      <sz val="16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center" vertical="center" wrapText="1"/>
    </xf>
    <xf numFmtId="0" fontId="6" fillId="0" borderId="0" pivotButton="0" quotePrefix="0" xfId="0"/>
    <xf numFmtId="164" fontId="7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8" customWidth="1" min="4" max="4"/>
    <col width="14" customWidth="1" min="5" max="5"/>
    <col width="14" customWidth="1" min="6" max="6"/>
    <col width="12" customWidth="1" min="7" max="7"/>
    <col width="14" customWidth="1" min="8" max="8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OEE Calculator</t>
        </is>
      </c>
    </row>
    <row r="3" ht="22" customHeight="1">
      <c r="A3" s="3" t="inlineStr">
        <is>
          <t>Availability × Performance × Quality. Enter daily inputs, get World-Class benchmarks.</t>
        </is>
      </c>
    </row>
    <row r="5" ht="24" customHeight="1">
      <c r="A5" s="4" t="inlineStr">
        <is>
          <t>Date</t>
        </is>
      </c>
      <c r="B5" s="4" t="inlineStr">
        <is>
          <t>Planned Prod. (min)</t>
        </is>
      </c>
      <c r="C5" s="4" t="inlineStr">
        <is>
          <t>Downtime (min)</t>
        </is>
      </c>
      <c r="D5" s="4" t="inlineStr">
        <is>
          <t>Ideal Cycle Time (s)</t>
        </is>
      </c>
      <c r="E5" s="4" t="inlineStr">
        <is>
          <t>Total Count</t>
        </is>
      </c>
      <c r="F5" s="4" t="inlineStr">
        <is>
          <t>Good Count</t>
        </is>
      </c>
      <c r="G5" s="4" t="inlineStr">
        <is>
          <t>OEE %</t>
        </is>
      </c>
      <c r="H5" s="4" t="inlineStr">
        <is>
          <t>Class</t>
        </is>
      </c>
    </row>
    <row r="6">
      <c r="A6" s="5" t="inlineStr">
        <is>
          <t>2026-06-25</t>
        </is>
      </c>
      <c r="B6" s="6" t="n">
        <v>480</v>
      </c>
      <c r="C6" s="6" t="n">
        <v>45</v>
      </c>
      <c r="D6" s="6" t="n">
        <v>30</v>
      </c>
      <c r="E6" s="6" t="n">
        <v>900</v>
      </c>
      <c r="F6" s="6" t="n">
        <v>875</v>
      </c>
      <c r="G6" s="7">
        <f>IFERROR(((B6-C6)/B6)*((D6*E6)/((B6-C6)*60))*(F6/E6),0)</f>
        <v/>
      </c>
      <c r="H6" s="6">
        <f>IF(G6&gt;=0.85,"World Class",IF(G6&gt;=0.6,"Typical",IF(G6&gt;0,"Low","")))</f>
        <v/>
      </c>
    </row>
    <row r="7">
      <c r="A7" s="5" t="inlineStr">
        <is>
          <t>2026-06-26</t>
        </is>
      </c>
      <c r="B7" s="6" t="n"/>
      <c r="C7" s="6" t="n"/>
      <c r="D7" s="6" t="n"/>
      <c r="E7" s="6" t="n"/>
      <c r="F7" s="6" t="n"/>
      <c r="G7" s="7">
        <f>IFERROR(((B7-C7)/B7)*((D7*E7)/((B7-C7)*60))*(F7/E7),0)</f>
        <v/>
      </c>
      <c r="H7" s="6">
        <f>IF(G7&gt;=0.85,"World Class",IF(G7&gt;=0.6,"Typical",IF(G7&gt;0,"Low","")))</f>
        <v/>
      </c>
    </row>
    <row r="8">
      <c r="A8" s="5" t="inlineStr">
        <is>
          <t>2026-06-27</t>
        </is>
      </c>
      <c r="B8" s="6" t="n"/>
      <c r="C8" s="6" t="n"/>
      <c r="D8" s="6" t="n"/>
      <c r="E8" s="6" t="n"/>
      <c r="F8" s="6" t="n"/>
      <c r="G8" s="7">
        <f>IFERROR(((B8-C8)/B8)*((D8*E8)/((B8-C8)*60))*(F8/E8),0)</f>
        <v/>
      </c>
      <c r="H8" s="6">
        <f>IF(G8&gt;=0.85,"World Class",IF(G8&gt;=0.6,"Typical",IF(G8&gt;0,"Low","")))</f>
        <v/>
      </c>
    </row>
    <row r="9">
      <c r="A9" s="5" t="inlineStr">
        <is>
          <t>2026-06-28</t>
        </is>
      </c>
      <c r="B9" s="6" t="n"/>
      <c r="C9" s="6" t="n"/>
      <c r="D9" s="6" t="n"/>
      <c r="E9" s="6" t="n"/>
      <c r="F9" s="6" t="n"/>
      <c r="G9" s="7">
        <f>IFERROR(((B9-C9)/B9)*((D9*E9)/((B9-C9)*60))*(F9/E9),0)</f>
        <v/>
      </c>
      <c r="H9" s="6">
        <f>IF(G9&gt;=0.85,"World Class",IF(G9&gt;=0.6,"Typical",IF(G9&gt;0,"Low","")))</f>
        <v/>
      </c>
    </row>
    <row r="10">
      <c r="A10" s="5" t="inlineStr">
        <is>
          <t>2026-06-29</t>
        </is>
      </c>
      <c r="B10" s="6" t="n"/>
      <c r="C10" s="6" t="n"/>
      <c r="D10" s="6" t="n"/>
      <c r="E10" s="6" t="n"/>
      <c r="F10" s="6" t="n"/>
      <c r="G10" s="7">
        <f>IFERROR(((B10-C10)/B10)*((D10*E10)/((B10-C10)*60))*(F10/E10),0)</f>
        <v/>
      </c>
      <c r="H10" s="6">
        <f>IF(G10&gt;=0.85,"World Class",IF(G10&gt;=0.6,"Typical",IF(G10&gt;0,"Low","")))</f>
        <v/>
      </c>
    </row>
    <row r="11">
      <c r="A11" s="5" t="inlineStr">
        <is>
          <t>2026-06-30</t>
        </is>
      </c>
      <c r="B11" s="6" t="n"/>
      <c r="C11" s="6" t="n"/>
      <c r="D11" s="6" t="n"/>
      <c r="E11" s="6" t="n"/>
      <c r="F11" s="6" t="n"/>
      <c r="G11" s="7">
        <f>IFERROR(((B11-C11)/B11)*((D11*E11)/((B11-C11)*60))*(F11/E11),0)</f>
        <v/>
      </c>
      <c r="H11" s="6">
        <f>IF(G11&gt;=0.85,"World Class",IF(G11&gt;=0.6,"Typical",IF(G11&gt;0,"Low","")))</f>
        <v/>
      </c>
    </row>
    <row r="12">
      <c r="A12" s="5" t="inlineStr">
        <is>
          <t>2026-07-01</t>
        </is>
      </c>
      <c r="B12" s="6" t="n"/>
      <c r="C12" s="6" t="n"/>
      <c r="D12" s="6" t="n"/>
      <c r="E12" s="6" t="n"/>
      <c r="F12" s="6" t="n"/>
      <c r="G12" s="7">
        <f>IFERROR(((B12-C12)/B12)*((D12*E12)/((B12-C12)*60))*(F12/E12),0)</f>
        <v/>
      </c>
      <c r="H12" s="6">
        <f>IF(G12&gt;=0.85,"World Class",IF(G12&gt;=0.6,"Typical",IF(G12&gt;0,"Low","")))</f>
        <v/>
      </c>
    </row>
    <row r="13">
      <c r="A13" s="5" t="inlineStr">
        <is>
          <t>2026-07-02</t>
        </is>
      </c>
      <c r="B13" s="6" t="n"/>
      <c r="C13" s="6" t="n"/>
      <c r="D13" s="6" t="n"/>
      <c r="E13" s="6" t="n"/>
      <c r="F13" s="6" t="n"/>
      <c r="G13" s="7">
        <f>IFERROR(((B13-C13)/B13)*((D13*E13)/((B13-C13)*60))*(F13/E13),0)</f>
        <v/>
      </c>
      <c r="H13" s="6">
        <f>IF(G13&gt;=0.85,"World Class",IF(G13&gt;=0.6,"Typical",IF(G13&gt;0,"Low","")))</f>
        <v/>
      </c>
    </row>
    <row r="14">
      <c r="A14" s="5" t="inlineStr">
        <is>
          <t>2026-07-03</t>
        </is>
      </c>
      <c r="B14" s="6" t="n"/>
      <c r="C14" s="6" t="n"/>
      <c r="D14" s="6" t="n"/>
      <c r="E14" s="6" t="n"/>
      <c r="F14" s="6" t="n"/>
      <c r="G14" s="7">
        <f>IFERROR(((B14-C14)/B14)*((D14*E14)/((B14-C14)*60))*(F14/E14),0)</f>
        <v/>
      </c>
      <c r="H14" s="6">
        <f>IF(G14&gt;=0.85,"World Class",IF(G14&gt;=0.6,"Typical",IF(G14&gt;0,"Low","")))</f>
        <v/>
      </c>
    </row>
    <row r="15">
      <c r="A15" s="5" t="inlineStr">
        <is>
          <t>2026-07-04</t>
        </is>
      </c>
      <c r="B15" s="6" t="n"/>
      <c r="C15" s="6" t="n"/>
      <c r="D15" s="6" t="n"/>
      <c r="E15" s="6" t="n"/>
      <c r="F15" s="6" t="n"/>
      <c r="G15" s="7">
        <f>IFERROR(((B15-C15)/B15)*((D15*E15)/((B15-C15)*60))*(F15/E15),0)</f>
        <v/>
      </c>
      <c r="H15" s="6">
        <f>IF(G15&gt;=0.85,"World Class",IF(G15&gt;=0.6,"Typical",IF(G15&gt;0,"Low","")))</f>
        <v/>
      </c>
    </row>
    <row r="16">
      <c r="A16" s="5" t="inlineStr">
        <is>
          <t>2026-07-05</t>
        </is>
      </c>
      <c r="B16" s="6" t="n"/>
      <c r="C16" s="6" t="n"/>
      <c r="D16" s="6" t="n"/>
      <c r="E16" s="6" t="n"/>
      <c r="F16" s="6" t="n"/>
      <c r="G16" s="7">
        <f>IFERROR(((B16-C16)/B16)*((D16*E16)/((B16-C16)*60))*(F16/E16),0)</f>
        <v/>
      </c>
      <c r="H16" s="6">
        <f>IF(G16&gt;=0.85,"World Class",IF(G16&gt;=0.6,"Typical",IF(G16&gt;0,"Low","")))</f>
        <v/>
      </c>
    </row>
    <row r="17">
      <c r="A17" s="5" t="inlineStr">
        <is>
          <t>2026-07-06</t>
        </is>
      </c>
      <c r="B17" s="6" t="n"/>
      <c r="C17" s="6" t="n"/>
      <c r="D17" s="6" t="n"/>
      <c r="E17" s="6" t="n"/>
      <c r="F17" s="6" t="n"/>
      <c r="G17" s="7">
        <f>IFERROR(((B17-C17)/B17)*((D17*E17)/((B17-C17)*60))*(F17/E17),0)</f>
        <v/>
      </c>
      <c r="H17" s="6">
        <f>IF(G17&gt;=0.85,"World Class",IF(G17&gt;=0.6,"Typical",IF(G17&gt;0,"Low","")))</f>
        <v/>
      </c>
    </row>
    <row r="18">
      <c r="A18" s="5" t="inlineStr">
        <is>
          <t>2026-07-07</t>
        </is>
      </c>
      <c r="B18" s="6" t="n"/>
      <c r="C18" s="6" t="n"/>
      <c r="D18" s="6" t="n"/>
      <c r="E18" s="6" t="n"/>
      <c r="F18" s="6" t="n"/>
      <c r="G18" s="7">
        <f>IFERROR(((B18-C18)/B18)*((D18*E18)/((B18-C18)*60))*(F18/E18),0)</f>
        <v/>
      </c>
      <c r="H18" s="6">
        <f>IF(G18&gt;=0.85,"World Class",IF(G18&gt;=0.6,"Typical",IF(G18&gt;0,"Low","")))</f>
        <v/>
      </c>
    </row>
    <row r="19">
      <c r="A19" s="5" t="inlineStr">
        <is>
          <t>2026-07-08</t>
        </is>
      </c>
      <c r="B19" s="6" t="n"/>
      <c r="C19" s="6" t="n"/>
      <c r="D19" s="6" t="n"/>
      <c r="E19" s="6" t="n"/>
      <c r="F19" s="6" t="n"/>
      <c r="G19" s="7">
        <f>IFERROR(((B19-C19)/B19)*((D19*E19)/((B19-C19)*60))*(F19/E19),0)</f>
        <v/>
      </c>
      <c r="H19" s="6">
        <f>IF(G19&gt;=0.85,"World Class",IF(G19&gt;=0.6,"Typical",IF(G19&gt;0,"Low","")))</f>
        <v/>
      </c>
    </row>
    <row r="22">
      <c r="A22" s="8" t="inlineStr">
        <is>
          <t>AVG OEE (14d)</t>
        </is>
      </c>
      <c r="B22" s="9">
        <f>IFERROR(AVERAGE(G6:G19),0)</f>
        <v/>
      </c>
      <c r="D22" s="10" t="inlineStr">
        <is>
          <t>World-Class ≥ 85% · Typical 60% · Low &lt; 40%</t>
        </is>
      </c>
    </row>
    <row r="26">
      <c r="A26" s="11" t="inlineStr">
        <is>
          <t>© RuleAI.Systems — ruleai.systems · The AI-powered Business Operating System</t>
        </is>
      </c>
    </row>
  </sheetData>
  <mergeCells count="4">
    <mergeCell ref="A26:H26"/>
    <mergeCell ref="A3:H3"/>
    <mergeCell ref="A2:H2"/>
    <mergeCell ref="A1:H1"/>
  </mergeCells>
  <conditionalFormatting sqref="G6:G19">
    <cfRule type="colorScale" priority="1">
      <colorScale>
        <cfvo type="num" val="0.4"/>
        <cfvo type="num" val="0.6"/>
        <cfvo type="num" val="0.85"/>
        <color rgb="00FEE2E2"/>
        <color rgb="00FEF3C7"/>
        <color rgb="00D1FAE5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2026-07-08T17:46:05Z</dcterms:created>
  <dcterms:modified xsi:type="dcterms:W3CDTF">2026-07-08T17:46:05Z</dcterms:modified>
</cp:coreProperties>
</file>